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a.bagnato\Documents\ARCHIVIO\CONSIP\MEPA\2019\rdo\2019\PULIZIE\"/>
    </mc:Choice>
  </mc:AlternateContent>
  <bookViews>
    <workbookView xWindow="0" yWindow="0" windowWidth="28800" windowHeight="12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M3" i="1"/>
  <c r="H3" i="1"/>
  <c r="D3" i="1"/>
  <c r="C3" i="1"/>
  <c r="B3" i="1"/>
  <c r="P4" i="1"/>
  <c r="J4" i="1"/>
  <c r="K4" i="1" s="1"/>
  <c r="E4" i="1"/>
  <c r="F4" i="1" s="1"/>
  <c r="P3" i="1"/>
  <c r="J3" i="1"/>
  <c r="K3" i="1" s="1"/>
  <c r="E3" i="1" l="1"/>
  <c r="F3" i="1" s="1"/>
</calcChain>
</file>

<file path=xl/sharedStrings.xml><?xml version="1.0" encoding="utf-8"?>
<sst xmlns="http://schemas.openxmlformats.org/spreadsheetml/2006/main" count="21" uniqueCount="19">
  <si>
    <t>DECRIZIONE UFFICIO</t>
  </si>
  <si>
    <t>SPAZI UFFICI</t>
  </si>
  <si>
    <t>SUP
LORDA</t>
  </si>
  <si>
    <t>SUP.
CONV</t>
  </si>
  <si>
    <t>SPAZI TECNICI</t>
  </si>
  <si>
    <t>AUTORIMESSE</t>
  </si>
  <si>
    <t>SUPERIFICI SCOPERTE</t>
  </si>
  <si>
    <t>TOT
SUP
SCOP</t>
  </si>
  <si>
    <t>UFFICI</t>
  </si>
  <si>
    <t>SERVIZI
IGIENICI</t>
  </si>
  <si>
    <t>CORRIDOI</t>
  </si>
  <si>
    <t>AUDITORIUM</t>
  </si>
  <si>
    <t>ARCHIVI</t>
  </si>
  <si>
    <t>SERV TECN</t>
  </si>
  <si>
    <t>SCALE</t>
  </si>
  <si>
    <t>TERRAZZI</t>
  </si>
  <si>
    <t>CORTILI</t>
  </si>
  <si>
    <t>immobile C : Comunita'
Catanzaro - via F. Paglia 45</t>
  </si>
  <si>
    <t>immobile A:  Catanzaro - via F. Paglia 47 - quota CGM Catanzaro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</si>
</sst>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textRotation="255"/>
    </xf>
    <xf numFmtId="0" fontId="1" fillId="2" borderId="1" xfId="0" applyFont="1" applyFill="1" applyBorder="1" applyAlignment="1">
      <alignment horizontal="center" vertical="center" textRotation="255" wrapText="1"/>
    </xf>
    <xf numFmtId="0" fontId="2" fillId="2" borderId="1" xfId="0" applyFont="1" applyFill="1" applyBorder="1" applyAlignment="1">
      <alignment horizontal="center" vertical="center" textRotation="255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4" borderId="1" xfId="0" applyFont="1" applyFill="1" applyBorder="1"/>
    <xf numFmtId="2" fontId="3" fillId="5" borderId="1" xfId="0" applyNumberFormat="1" applyFont="1" applyFill="1" applyBorder="1"/>
    <xf numFmtId="0" fontId="3" fillId="5" borderId="1" xfId="0" applyFont="1" applyFill="1" applyBorder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textRotation="255"/>
    </xf>
    <xf numFmtId="0" fontId="1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"/>
  <sheetViews>
    <sheetView tabSelected="1" workbookViewId="0">
      <selection activeCell="H14" sqref="H14"/>
    </sheetView>
  </sheetViews>
  <sheetFormatPr defaultRowHeight="15" x14ac:dyDescent="0.25"/>
  <cols>
    <col min="1" max="1" width="23.140625" bestFit="1" customWidth="1"/>
  </cols>
  <sheetData>
    <row r="1" spans="1:16" x14ac:dyDescent="0.25">
      <c r="A1" s="10" t="s">
        <v>0</v>
      </c>
      <c r="B1" s="12" t="s">
        <v>1</v>
      </c>
      <c r="C1" s="12"/>
      <c r="D1" s="12"/>
      <c r="E1" s="10" t="s">
        <v>2</v>
      </c>
      <c r="F1" s="10" t="s">
        <v>3</v>
      </c>
      <c r="G1" s="12" t="s">
        <v>4</v>
      </c>
      <c r="H1" s="12"/>
      <c r="I1" s="12"/>
      <c r="J1" s="10" t="s">
        <v>2</v>
      </c>
      <c r="K1" s="10" t="s">
        <v>3</v>
      </c>
      <c r="L1" s="11" t="s">
        <v>5</v>
      </c>
      <c r="M1" s="12" t="s">
        <v>6</v>
      </c>
      <c r="N1" s="12"/>
      <c r="O1" s="12"/>
      <c r="P1" s="10" t="s">
        <v>7</v>
      </c>
    </row>
    <row r="2" spans="1:16" ht="151.5" x14ac:dyDescent="0.25">
      <c r="A2" s="10"/>
      <c r="B2" s="1" t="s">
        <v>8</v>
      </c>
      <c r="C2" s="2" t="s">
        <v>9</v>
      </c>
      <c r="D2" s="1" t="s">
        <v>10</v>
      </c>
      <c r="E2" s="10"/>
      <c r="F2" s="10"/>
      <c r="G2" s="1" t="s">
        <v>11</v>
      </c>
      <c r="H2" s="1" t="s">
        <v>12</v>
      </c>
      <c r="I2" s="1" t="s">
        <v>13</v>
      </c>
      <c r="J2" s="10"/>
      <c r="K2" s="10"/>
      <c r="L2" s="11"/>
      <c r="M2" s="3" t="s">
        <v>14</v>
      </c>
      <c r="N2" s="3" t="s">
        <v>15</v>
      </c>
      <c r="O2" s="3" t="s">
        <v>16</v>
      </c>
      <c r="P2" s="12"/>
    </row>
    <row r="3" spans="1:16" ht="45" x14ac:dyDescent="0.25">
      <c r="A3" s="4" t="s">
        <v>18</v>
      </c>
      <c r="B3" s="5">
        <f>2904*0.4</f>
        <v>1161.6000000000001</v>
      </c>
      <c r="C3" s="5">
        <f>370*0.4</f>
        <v>148</v>
      </c>
      <c r="D3" s="5">
        <f>497*0.3</f>
        <v>149.1</v>
      </c>
      <c r="E3" s="6">
        <f>B3+C3+D3</f>
        <v>1458.7</v>
      </c>
      <c r="F3" s="7">
        <f>E3*0.95</f>
        <v>1385.7649999999999</v>
      </c>
      <c r="G3" s="5">
        <v>440</v>
      </c>
      <c r="H3" s="5">
        <f>770*0.4</f>
        <v>308</v>
      </c>
      <c r="I3" s="5"/>
      <c r="J3" s="6">
        <f>G3+H3+I3</f>
        <v>748</v>
      </c>
      <c r="K3" s="8">
        <f>J3*0.95</f>
        <v>710.6</v>
      </c>
      <c r="L3" s="8">
        <v>800</v>
      </c>
      <c r="M3" s="9">
        <f>60*0.4</f>
        <v>24</v>
      </c>
      <c r="N3" s="9">
        <f>595*0.2</f>
        <v>119</v>
      </c>
      <c r="O3" s="9">
        <v>3360</v>
      </c>
      <c r="P3" s="9">
        <f>M3+N3+O3</f>
        <v>3503</v>
      </c>
    </row>
    <row r="4" spans="1:16" ht="105" x14ac:dyDescent="0.25">
      <c r="A4" s="4" t="s">
        <v>17</v>
      </c>
      <c r="B4" s="5">
        <v>486</v>
      </c>
      <c r="C4" s="5">
        <v>100</v>
      </c>
      <c r="D4" s="5">
        <v>125</v>
      </c>
      <c r="E4" s="6">
        <f t="shared" ref="E4" si="0">B4+C4+D4</f>
        <v>711</v>
      </c>
      <c r="F4" s="7">
        <f t="shared" ref="F4" si="1">E4*0.95</f>
        <v>675.44999999999993</v>
      </c>
      <c r="G4" s="5">
        <v>0</v>
      </c>
      <c r="H4" s="5">
        <v>0</v>
      </c>
      <c r="I4" s="5">
        <v>50</v>
      </c>
      <c r="J4" s="6">
        <f t="shared" ref="J4" si="2">G4+H4+I4</f>
        <v>50</v>
      </c>
      <c r="K4" s="8">
        <f t="shared" ref="K4" si="3">J4*0.95</f>
        <v>47.5</v>
      </c>
      <c r="L4" s="8">
        <v>0</v>
      </c>
      <c r="M4" s="9">
        <v>5</v>
      </c>
      <c r="N4" s="9">
        <v>25</v>
      </c>
      <c r="O4" s="9">
        <v>260</v>
      </c>
      <c r="P4" s="9">
        <f t="shared" ref="P4" si="4">M4+N4+O4</f>
        <v>290</v>
      </c>
    </row>
  </sheetData>
  <mergeCells count="10">
    <mergeCell ref="K1:K2"/>
    <mergeCell ref="L1:L2"/>
    <mergeCell ref="M1:O1"/>
    <mergeCell ref="P1:P2"/>
    <mergeCell ref="A1:A2"/>
    <mergeCell ref="B1:D1"/>
    <mergeCell ref="E1:E2"/>
    <mergeCell ref="F1:F2"/>
    <mergeCell ref="G1:I1"/>
    <mergeCell ref="J1:J2"/>
  </mergeCells>
  <pageMargins left="0.70866141732283472" right="0.70866141732283472" top="1.5354330708661419" bottom="0.74803149606299213" header="0.31496062992125984" footer="0.31496062992125984"/>
  <pageSetup paperSize="9" scale="81" orientation="landscape" r:id="rId1"/>
  <headerFooter>
    <oddHeader>&amp;L
ALL.2 - DETTAGLIO SUPERFICI&amp;CCENTRO PER LA GIUSTIZIA MINORILE PER LA CALABRIA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Rosa Angela Bagnato</dc:creator>
  <cp:lastModifiedBy>Maria Rosa Angela Bagnato</cp:lastModifiedBy>
  <cp:lastPrinted>2019-11-26T12:04:06Z</cp:lastPrinted>
  <dcterms:created xsi:type="dcterms:W3CDTF">2019-11-26T10:17:57Z</dcterms:created>
  <dcterms:modified xsi:type="dcterms:W3CDTF">2019-11-26T12:04:14Z</dcterms:modified>
</cp:coreProperties>
</file>